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eng\"/>
    </mc:Choice>
  </mc:AlternateContent>
  <xr:revisionPtr revIDLastSave="0" documentId="13_ncr:1_{0C580215-09F0-48F8-BC2A-4C6A60229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incidents!$A$1:$J$31</definedName>
    <definedName name="_xlnm.Print_Area" localSheetId="2">offenders!$A$1:$J$27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I5" i="3"/>
  <c r="I6" i="3"/>
  <c r="I7" i="3"/>
  <c r="I4" i="3"/>
  <c r="I5" i="2"/>
  <c r="I6" i="2"/>
  <c r="I7" i="2"/>
  <c r="I4" i="2"/>
  <c r="H8" i="2"/>
  <c r="I5" i="1"/>
  <c r="I6" i="1"/>
  <c r="I4" i="1"/>
  <c r="E7" i="1"/>
  <c r="F7" i="1"/>
  <c r="G7" i="1"/>
  <c r="H7" i="1"/>
  <c r="D7" i="1"/>
  <c r="I7" i="1" l="1"/>
  <c r="G8" i="3" l="1"/>
  <c r="G8" i="2"/>
  <c r="F8" i="3" l="1"/>
  <c r="F8" i="2"/>
  <c r="E8" i="3" l="1"/>
  <c r="E8" i="2"/>
  <c r="D8" i="3" l="1"/>
  <c r="C8" i="3"/>
  <c r="B8" i="3"/>
  <c r="I8" i="3"/>
  <c r="J8" i="3" s="1"/>
  <c r="D8" i="2"/>
  <c r="C8" i="2"/>
  <c r="B8" i="2"/>
  <c r="I8" i="2"/>
  <c r="C7" i="1"/>
  <c r="B7" i="1"/>
  <c r="J8" i="2" l="1"/>
  <c r="J6" i="2"/>
  <c r="J4" i="2"/>
  <c r="J5" i="2"/>
  <c r="J7" i="2"/>
  <c r="J7" i="1"/>
  <c r="J5" i="3"/>
  <c r="J6" i="3"/>
  <c r="J7" i="3"/>
  <c r="J4" i="3"/>
  <c r="J5" i="1" l="1"/>
  <c r="J4" i="1"/>
  <c r="J6" i="1"/>
</calcChain>
</file>

<file path=xl/sharedStrings.xml><?xml version="1.0" encoding="utf-8"?>
<sst xmlns="http://schemas.openxmlformats.org/spreadsheetml/2006/main" count="27" uniqueCount="15">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</sst>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0" fontId="2" fillId="4" borderId="23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10" fontId="2" fillId="2" borderId="26" xfId="1" applyNumberFormat="1" applyFont="1" applyFill="1" applyBorder="1" applyAlignment="1">
      <alignment vertical="center"/>
    </xf>
    <xf numFmtId="0" fontId="5" fillId="0" borderId="0" xfId="3" applyFont="1" applyAlignment="1">
      <alignment horizontal="center"/>
    </xf>
    <xf numFmtId="0" fontId="0" fillId="0" borderId="11" xfId="0" applyBorder="1" applyAlignment="1">
      <alignment vertical="center"/>
    </xf>
    <xf numFmtId="0" fontId="5" fillId="0" borderId="27" xfId="3" applyFont="1" applyBorder="1" applyAlignment="1">
      <alignment horizontal="right" wrapText="1"/>
    </xf>
    <xf numFmtId="0" fontId="5" fillId="0" borderId="28" xfId="3" applyFont="1" applyBorder="1" applyAlignment="1">
      <alignment horizontal="right" wrapText="1"/>
    </xf>
    <xf numFmtId="0" fontId="0" fillId="0" borderId="29" xfId="0" applyBorder="1" applyAlignment="1">
      <alignment vertical="center"/>
    </xf>
    <xf numFmtId="0" fontId="4" fillId="0" borderId="0" xfId="3"/>
    <xf numFmtId="0" fontId="6" fillId="0" borderId="0" xfId="4"/>
    <xf numFmtId="0" fontId="2" fillId="3" borderId="15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2" borderId="32" xfId="0" applyFont="1" applyFill="1" applyBorder="1" applyAlignment="1">
      <alignment vertical="center"/>
    </xf>
  </cellXfs>
  <cellStyles count="5">
    <cellStyle name="Normal" xfId="0" builtinId="0"/>
    <cellStyle name="Normal 2" xfId="4" xr:uid="{00000000-0005-0000-0000-000001000000}"/>
    <cellStyle name="Normal_offenders" xfId="3" xr:uid="{00000000-0005-0000-0000-000002000000}"/>
    <cellStyle name="Normal_victims" xfId="2" xr:uid="{00000000-0005-0000-0000-000003000000}"/>
    <cellStyle name="Percent" xfId="1" builtinId="5"/>
  </cellStyles>
  <dxfs count="0"/>
  <tableStyles count="1" defaultTableStyle="TableStyleMedium2" defaultPivotStyle="PivotStyleLight16">
    <tableStyle name="Invisible" pivot="0" table="0" count="0" xr9:uid="{F7FA78A6-2C77-4212-9AFE-8E946764E5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incidents!$D$3:$H$3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incidents!$D$7:$H$7</c:f>
              <c:numCache>
                <c:formatCode>General</c:formatCode>
                <c:ptCount val="5"/>
                <c:pt idx="0">
                  <c:v>965</c:v>
                </c:pt>
                <c:pt idx="1">
                  <c:v>1199</c:v>
                </c:pt>
                <c:pt idx="2">
                  <c:v>1881</c:v>
                </c:pt>
                <c:pt idx="3">
                  <c:v>3347</c:v>
                </c:pt>
                <c:pt idx="4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victims!$I$4:$I$7</c:f>
              <c:numCache>
                <c:formatCode>General</c:formatCode>
                <c:ptCount val="4"/>
                <c:pt idx="0">
                  <c:v>1918</c:v>
                </c:pt>
                <c:pt idx="1">
                  <c:v>937</c:v>
                </c:pt>
                <c:pt idx="2">
                  <c:v>7484</c:v>
                </c:pt>
                <c:pt idx="3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offenders!$I$4:$I$7</c:f>
              <c:numCache>
                <c:formatCode>General</c:formatCode>
                <c:ptCount val="4"/>
                <c:pt idx="0">
                  <c:v>8350</c:v>
                </c:pt>
                <c:pt idx="1">
                  <c:v>52</c:v>
                </c:pt>
                <c:pt idx="2">
                  <c:v>2318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9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9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9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atistics%20for%20the%20Website\Internet2017\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Normal="100" workbookViewId="0">
      <selection activeCell="M18" sqref="M18"/>
    </sheetView>
  </sheetViews>
  <sheetFormatPr defaultRowHeight="18.75" customHeight="1" x14ac:dyDescent="0.2"/>
  <cols>
    <col min="1" max="1" width="12.28515625" style="1" customWidth="1"/>
    <col min="2" max="3" width="8" style="1" hidden="1" customWidth="1"/>
    <col min="4" max="8" width="8" style="1" customWidth="1"/>
    <col min="9" max="9" width="10.140625" style="1" customWidth="1"/>
    <col min="10" max="10" width="12.140625" style="1" customWidth="1"/>
    <col min="11" max="16384" width="9.140625" style="1"/>
  </cols>
  <sheetData>
    <row r="1" spans="1:10" ht="18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customHeight="1" thickBot="1" x14ac:dyDescent="0.25"/>
    <row r="3" spans="1:10" ht="33.75" customHeight="1" thickBot="1" x14ac:dyDescent="0.25">
      <c r="A3" s="2" t="s">
        <v>1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>
        <v>2022</v>
      </c>
      <c r="I3" s="3" t="s">
        <v>2</v>
      </c>
      <c r="J3" s="4" t="s">
        <v>3</v>
      </c>
    </row>
    <row r="4" spans="1:10" ht="33.75" customHeight="1" x14ac:dyDescent="0.2">
      <c r="A4" s="5" t="s">
        <v>4</v>
      </c>
      <c r="B4" s="6">
        <v>41</v>
      </c>
      <c r="C4" s="6">
        <v>27</v>
      </c>
      <c r="D4" s="6">
        <v>16</v>
      </c>
      <c r="E4" s="6">
        <v>27</v>
      </c>
      <c r="F4" s="6">
        <v>28</v>
      </c>
      <c r="G4" s="6">
        <v>51</v>
      </c>
      <c r="H4" s="6">
        <v>30</v>
      </c>
      <c r="I4" s="7">
        <f>SUM(D4:H4)</f>
        <v>152</v>
      </c>
      <c r="J4" s="8">
        <f>I4/$I$7</f>
        <v>1.4512125262554899E-2</v>
      </c>
    </row>
    <row r="5" spans="1:10" ht="33.75" customHeight="1" x14ac:dyDescent="0.2">
      <c r="A5" s="5" t="s">
        <v>5</v>
      </c>
      <c r="B5" s="6">
        <v>513</v>
      </c>
      <c r="C5" s="6">
        <v>509</v>
      </c>
      <c r="D5" s="6">
        <v>648</v>
      </c>
      <c r="E5" s="6">
        <v>798</v>
      </c>
      <c r="F5" s="6">
        <v>1076</v>
      </c>
      <c r="G5" s="6">
        <v>1925</v>
      </c>
      <c r="H5" s="6">
        <v>1752</v>
      </c>
      <c r="I5" s="7">
        <f t="shared" ref="I5:I6" si="0">SUM(D5:H5)</f>
        <v>6199</v>
      </c>
      <c r="J5" s="10">
        <f>I5/$I$7</f>
        <v>0.59184647699064352</v>
      </c>
    </row>
    <row r="6" spans="1:10" ht="33.75" customHeight="1" thickBot="1" x14ac:dyDescent="0.25">
      <c r="A6" s="11" t="s">
        <v>6</v>
      </c>
      <c r="B6" s="6">
        <v>281</v>
      </c>
      <c r="C6" s="6">
        <v>254</v>
      </c>
      <c r="D6" s="6">
        <v>301</v>
      </c>
      <c r="E6" s="6">
        <v>374</v>
      </c>
      <c r="F6" s="6">
        <v>777</v>
      </c>
      <c r="G6" s="6">
        <v>1371</v>
      </c>
      <c r="H6" s="6">
        <v>1300</v>
      </c>
      <c r="I6" s="7">
        <f t="shared" si="0"/>
        <v>4123</v>
      </c>
      <c r="J6" s="12">
        <f t="shared" ref="J6:J7" si="1">I6/$I$7</f>
        <v>0.39364139774680162</v>
      </c>
    </row>
    <row r="7" spans="1:10" ht="33.75" customHeight="1" thickBot="1" x14ac:dyDescent="0.25">
      <c r="A7" s="13" t="s">
        <v>2</v>
      </c>
      <c r="B7" s="14">
        <f t="shared" ref="B7:C7" si="2">SUM(B4:B6)</f>
        <v>835</v>
      </c>
      <c r="C7" s="14">
        <f t="shared" si="2"/>
        <v>790</v>
      </c>
      <c r="D7" s="14">
        <f>SUM(D4:D6)</f>
        <v>965</v>
      </c>
      <c r="E7" s="14">
        <f t="shared" ref="E7:H7" si="3">SUM(E4:E6)</f>
        <v>1199</v>
      </c>
      <c r="F7" s="14">
        <f t="shared" si="3"/>
        <v>1881</v>
      </c>
      <c r="G7" s="14">
        <f t="shared" si="3"/>
        <v>3347</v>
      </c>
      <c r="H7" s="14">
        <f t="shared" si="3"/>
        <v>3082</v>
      </c>
      <c r="I7" s="14">
        <f>SUM(I4:I6)</f>
        <v>10474</v>
      </c>
      <c r="J7" s="15">
        <f t="shared" si="1"/>
        <v>1</v>
      </c>
    </row>
  </sheetData>
  <mergeCells count="1">
    <mergeCell ref="A1:J1"/>
  </mergeCells>
  <printOptions horizontalCentered="1"/>
  <pageMargins left="0.74803149606299202" right="0.66929133858267698" top="1.02362204724409" bottom="0.90551181102362199" header="0.59055118110236204" footer="0.511811023622047"/>
  <pageSetup paperSize="9" scale="96" orientation="portrait" r:id="rId1"/>
  <headerFooter alignWithMargins="0">
    <oddFooter>&amp;L&amp;8Statistics and Cartography Office&amp;R&amp;8&amp;D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zoomScaleNormal="100" workbookViewId="0">
      <selection activeCell="L11" sqref="L11"/>
    </sheetView>
  </sheetViews>
  <sheetFormatPr defaultRowHeight="18.75" customHeight="1" x14ac:dyDescent="0.2"/>
  <cols>
    <col min="1" max="1" width="13.140625" style="1" customWidth="1"/>
    <col min="2" max="3" width="9.140625" style="1" hidden="1" customWidth="1"/>
    <col min="4" max="8" width="9.140625" style="1" customWidth="1"/>
    <col min="9" max="9" width="10.42578125" style="1" customWidth="1"/>
    <col min="10" max="10" width="12.140625" style="1" customWidth="1"/>
    <col min="11" max="16384" width="9.140625" style="1"/>
  </cols>
  <sheetData>
    <row r="1" spans="1:12" ht="18.75" customHeight="1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18.75" customHeight="1" thickBot="1" x14ac:dyDescent="0.25"/>
    <row r="3" spans="1:12" ht="26.25" customHeight="1" thickBot="1" x14ac:dyDescent="0.3">
      <c r="A3" s="16" t="s">
        <v>8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>
        <v>2021</v>
      </c>
      <c r="H3" s="18">
        <v>2022</v>
      </c>
      <c r="I3" s="18" t="s">
        <v>2</v>
      </c>
      <c r="J3" s="19" t="s">
        <v>3</v>
      </c>
      <c r="L3" s="20"/>
    </row>
    <row r="4" spans="1:12" ht="26.25" customHeight="1" thickBot="1" x14ac:dyDescent="0.3">
      <c r="A4" s="21" t="s">
        <v>9</v>
      </c>
      <c r="B4" s="22">
        <v>192</v>
      </c>
      <c r="C4" s="22">
        <v>153</v>
      </c>
      <c r="D4" s="22">
        <v>225</v>
      </c>
      <c r="E4" s="22">
        <v>212</v>
      </c>
      <c r="F4" s="22">
        <v>304</v>
      </c>
      <c r="G4" s="22">
        <v>613</v>
      </c>
      <c r="H4" s="22">
        <v>564</v>
      </c>
      <c r="I4" s="41">
        <f>SUM(D4:H4)</f>
        <v>1918</v>
      </c>
      <c r="J4" s="23">
        <f>I4/$I$8</f>
        <v>0.16955445544554457</v>
      </c>
      <c r="L4" s="24"/>
    </row>
    <row r="5" spans="1:12" ht="26.25" customHeight="1" thickBot="1" x14ac:dyDescent="0.3">
      <c r="A5" s="25" t="s">
        <v>10</v>
      </c>
      <c r="B5" s="26">
        <v>100</v>
      </c>
      <c r="C5" s="26">
        <v>109</v>
      </c>
      <c r="D5" s="26">
        <v>123</v>
      </c>
      <c r="E5" s="26">
        <v>153</v>
      </c>
      <c r="F5" s="26">
        <v>170</v>
      </c>
      <c r="G5" s="26">
        <v>250</v>
      </c>
      <c r="H5" s="42">
        <v>241</v>
      </c>
      <c r="I5" s="41">
        <f t="shared" ref="I5:I7" si="0">SUM(D5:H5)</f>
        <v>937</v>
      </c>
      <c r="J5" s="27">
        <f t="shared" ref="J5:J8" si="1">I5/$I$8</f>
        <v>8.2832390381895327E-2</v>
      </c>
      <c r="L5" s="24"/>
    </row>
    <row r="6" spans="1:12" ht="26.25" customHeight="1" thickBot="1" x14ac:dyDescent="0.3">
      <c r="A6" s="25" t="s">
        <v>11</v>
      </c>
      <c r="B6" s="26">
        <v>519</v>
      </c>
      <c r="C6" s="26">
        <v>519</v>
      </c>
      <c r="D6" s="26">
        <v>580</v>
      </c>
      <c r="E6" s="26">
        <v>796</v>
      </c>
      <c r="F6" s="42">
        <v>1398</v>
      </c>
      <c r="G6" s="42">
        <v>2457</v>
      </c>
      <c r="H6" s="42">
        <v>2253</v>
      </c>
      <c r="I6" s="41">
        <f t="shared" si="0"/>
        <v>7484</v>
      </c>
      <c r="J6" s="27">
        <f t="shared" si="1"/>
        <v>0.6615983026874116</v>
      </c>
      <c r="L6" s="24"/>
    </row>
    <row r="7" spans="1:12" ht="26.25" customHeight="1" thickBot="1" x14ac:dyDescent="0.3">
      <c r="A7" s="28" t="s">
        <v>12</v>
      </c>
      <c r="B7" s="29">
        <v>94</v>
      </c>
      <c r="C7" s="29">
        <v>105</v>
      </c>
      <c r="D7" s="29">
        <v>97</v>
      </c>
      <c r="E7" s="29">
        <v>137</v>
      </c>
      <c r="F7" s="29">
        <v>159</v>
      </c>
      <c r="G7" s="29">
        <v>247</v>
      </c>
      <c r="H7" s="44">
        <v>333</v>
      </c>
      <c r="I7" s="41">
        <f t="shared" si="0"/>
        <v>973</v>
      </c>
      <c r="J7" s="30">
        <f t="shared" si="1"/>
        <v>8.6014851485148508E-2</v>
      </c>
      <c r="L7" s="24"/>
    </row>
    <row r="8" spans="1:12" ht="26.25" customHeight="1" thickBot="1" x14ac:dyDescent="0.25">
      <c r="A8" s="31" t="s">
        <v>2</v>
      </c>
      <c r="B8" s="32">
        <f t="shared" ref="B8:I8" si="2">SUM(B4:B7)</f>
        <v>905</v>
      </c>
      <c r="C8" s="32">
        <f t="shared" si="2"/>
        <v>886</v>
      </c>
      <c r="D8" s="32">
        <f t="shared" si="2"/>
        <v>1025</v>
      </c>
      <c r="E8" s="32">
        <f t="shared" si="2"/>
        <v>1298</v>
      </c>
      <c r="F8" s="32">
        <f t="shared" si="2"/>
        <v>2031</v>
      </c>
      <c r="G8" s="32">
        <f>SUM(G4:G7)</f>
        <v>3567</v>
      </c>
      <c r="H8" s="32">
        <f>SUM(H4:H7)</f>
        <v>3391</v>
      </c>
      <c r="I8" s="32">
        <f t="shared" si="2"/>
        <v>11312</v>
      </c>
      <c r="J8" s="33">
        <f t="shared" si="1"/>
        <v>1</v>
      </c>
    </row>
  </sheetData>
  <mergeCells count="1">
    <mergeCell ref="A1:J1"/>
  </mergeCells>
  <printOptions horizontalCentered="1"/>
  <pageMargins left="0.74803149606299202" right="0.66929133858267698" top="1.02362204724409" bottom="0.90551181102362199" header="0.59055118110236204" footer="0.511811023622047"/>
  <pageSetup paperSize="9" scale="96" orientation="portrait" r:id="rId1"/>
  <headerFooter alignWithMargins="0">
    <oddFooter>&amp;L&amp;8Statistics and Cartography Office&amp;R&amp;8&amp;D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zoomScaleNormal="100" workbookViewId="0">
      <selection activeCell="L11" sqref="L11"/>
    </sheetView>
  </sheetViews>
  <sheetFormatPr defaultRowHeight="18.75" customHeight="1" x14ac:dyDescent="0.2"/>
  <cols>
    <col min="1" max="1" width="12.140625" style="1" customWidth="1"/>
    <col min="2" max="3" width="9" style="1" hidden="1" customWidth="1"/>
    <col min="4" max="8" width="9" style="1" customWidth="1"/>
    <col min="9" max="9" width="12" style="1" customWidth="1"/>
    <col min="10" max="10" width="12.140625" style="1" customWidth="1"/>
    <col min="11" max="16384" width="9.140625" style="1"/>
  </cols>
  <sheetData>
    <row r="1" spans="1:16" ht="18.75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</row>
    <row r="2" spans="1:16" ht="18.75" customHeight="1" thickBot="1" x14ac:dyDescent="0.25"/>
    <row r="3" spans="1:16" ht="26.25" customHeight="1" thickBot="1" x14ac:dyDescent="0.3">
      <c r="A3" s="16" t="s">
        <v>8</v>
      </c>
      <c r="B3" s="17">
        <v>2016</v>
      </c>
      <c r="C3" s="17">
        <v>2017</v>
      </c>
      <c r="D3" s="17">
        <v>2018</v>
      </c>
      <c r="E3" s="17">
        <v>2019</v>
      </c>
      <c r="F3" s="17">
        <v>2020</v>
      </c>
      <c r="G3" s="17">
        <v>2021</v>
      </c>
      <c r="H3" s="17">
        <v>2022</v>
      </c>
      <c r="I3" s="17" t="s">
        <v>2</v>
      </c>
      <c r="J3" s="19" t="s">
        <v>3</v>
      </c>
      <c r="L3" s="34"/>
    </row>
    <row r="4" spans="1:16" ht="26.25" customHeight="1" thickBot="1" x14ac:dyDescent="0.3">
      <c r="A4" s="21" t="s">
        <v>9</v>
      </c>
      <c r="B4" s="35">
        <v>629</v>
      </c>
      <c r="C4" s="35">
        <v>622</v>
      </c>
      <c r="D4" s="9">
        <v>723</v>
      </c>
      <c r="E4" s="9">
        <v>925</v>
      </c>
      <c r="F4" s="9">
        <v>1522</v>
      </c>
      <c r="G4" s="9">
        <v>2658</v>
      </c>
      <c r="H4" s="9">
        <v>2522</v>
      </c>
      <c r="I4" s="41">
        <f>SUM(D4:H4)</f>
        <v>8350</v>
      </c>
      <c r="J4" s="23">
        <f>I4/$I$8</f>
        <v>0.77746741154562382</v>
      </c>
      <c r="L4" s="36"/>
    </row>
    <row r="5" spans="1:16" ht="26.25" customHeight="1" thickBot="1" x14ac:dyDescent="0.3">
      <c r="A5" s="25" t="s">
        <v>10</v>
      </c>
      <c r="B5" s="9">
        <v>9</v>
      </c>
      <c r="C5" s="9">
        <v>1</v>
      </c>
      <c r="D5" s="9">
        <v>3</v>
      </c>
      <c r="E5" s="9">
        <v>10</v>
      </c>
      <c r="F5" s="9">
        <v>14</v>
      </c>
      <c r="G5" s="9">
        <v>16</v>
      </c>
      <c r="H5" s="9">
        <v>9</v>
      </c>
      <c r="I5" s="41">
        <f t="shared" ref="I5:I7" si="0">SUM(D5:H5)</f>
        <v>52</v>
      </c>
      <c r="J5" s="27">
        <f t="shared" ref="J5:J8" si="1">I5/$I$8</f>
        <v>4.8417132216014899E-3</v>
      </c>
      <c r="L5" s="37"/>
    </row>
    <row r="6" spans="1:16" ht="26.25" customHeight="1" thickBot="1" x14ac:dyDescent="0.3">
      <c r="A6" s="25" t="s">
        <v>11</v>
      </c>
      <c r="B6" s="9">
        <v>216</v>
      </c>
      <c r="C6" s="9">
        <v>203</v>
      </c>
      <c r="D6" s="9">
        <v>251</v>
      </c>
      <c r="E6" s="9">
        <v>308</v>
      </c>
      <c r="F6" s="9">
        <v>402</v>
      </c>
      <c r="G6" s="9">
        <v>729</v>
      </c>
      <c r="H6" s="9">
        <v>628</v>
      </c>
      <c r="I6" s="41">
        <f t="shared" si="0"/>
        <v>2318</v>
      </c>
      <c r="J6" s="27">
        <f t="shared" si="1"/>
        <v>0.21582867783985102</v>
      </c>
      <c r="L6" s="37"/>
    </row>
    <row r="7" spans="1:16" ht="26.25" customHeight="1" thickBot="1" x14ac:dyDescent="0.3">
      <c r="A7" s="28" t="s">
        <v>12</v>
      </c>
      <c r="B7" s="38">
        <v>1</v>
      </c>
      <c r="C7" s="38">
        <v>1</v>
      </c>
      <c r="D7" s="9" t="s">
        <v>14</v>
      </c>
      <c r="E7" s="9">
        <v>1</v>
      </c>
      <c r="F7" s="9">
        <v>3</v>
      </c>
      <c r="G7" s="9">
        <v>8</v>
      </c>
      <c r="H7" s="9">
        <v>8</v>
      </c>
      <c r="I7" s="41">
        <f t="shared" si="0"/>
        <v>20</v>
      </c>
      <c r="J7" s="30">
        <f t="shared" si="1"/>
        <v>1.8621973929236499E-3</v>
      </c>
      <c r="L7" s="39"/>
      <c r="P7" s="40"/>
    </row>
    <row r="8" spans="1:16" ht="26.25" customHeight="1" thickBot="1" x14ac:dyDescent="0.3">
      <c r="A8" s="31" t="s">
        <v>2</v>
      </c>
      <c r="B8" s="14">
        <f t="shared" ref="B8:I8" si="2">SUM(B4:B7)</f>
        <v>855</v>
      </c>
      <c r="C8" s="14">
        <f t="shared" si="2"/>
        <v>827</v>
      </c>
      <c r="D8" s="45">
        <f t="shared" si="2"/>
        <v>977</v>
      </c>
      <c r="E8" s="45">
        <f t="shared" si="2"/>
        <v>1244</v>
      </c>
      <c r="F8" s="45">
        <f t="shared" si="2"/>
        <v>1941</v>
      </c>
      <c r="G8" s="45">
        <f>SUM(G4:G7)</f>
        <v>3411</v>
      </c>
      <c r="H8" s="45">
        <f>SUM(H4:H7)</f>
        <v>3167</v>
      </c>
      <c r="I8" s="14">
        <f t="shared" si="2"/>
        <v>10740</v>
      </c>
      <c r="J8" s="33">
        <f t="shared" si="1"/>
        <v>1</v>
      </c>
      <c r="P8" s="40"/>
    </row>
    <row r="9" spans="1:16" ht="18.75" customHeight="1" x14ac:dyDescent="0.25">
      <c r="P9" s="40"/>
    </row>
    <row r="10" spans="1:16" ht="18.75" customHeight="1" x14ac:dyDescent="0.25">
      <c r="P10" s="40"/>
    </row>
  </sheetData>
  <mergeCells count="1">
    <mergeCell ref="A1:J1"/>
  </mergeCells>
  <printOptions horizontalCentered="1"/>
  <pageMargins left="0.74803149606299202" right="0.66929133858267698" top="1.02362204724409" bottom="0.90551181102362199" header="0.59055118110236204" footer="0.511811023622047"/>
  <pageSetup paperSize="9" scale="96" orientation="portrait" r:id="rId1"/>
  <headerFooter alignWithMargins="0">
    <oddFooter>&amp;L&amp;8Statistics and Cartography Office&amp;R&amp;8&amp;D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376C4D-1D8D-434D-A1A5-DE84D870968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2023-06-14T10:03:04Z</cp:lastPrinted>
  <dcterms:created xsi:type="dcterms:W3CDTF">2017-08-07T06:12:29Z</dcterms:created>
  <dcterms:modified xsi:type="dcterms:W3CDTF">2023-06-14T10:06:12Z</dcterms:modified>
</cp:coreProperties>
</file>